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ООО НЭСКО\2022\Январь 2022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7660" windowHeight="12885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42" i="1"/>
  <c r="F37" i="1"/>
  <c r="H26" i="1"/>
  <c r="F25" i="1"/>
  <c r="G14" i="1"/>
  <c r="G66" i="1"/>
  <c r="F65" i="1"/>
  <c r="H65" i="1" s="1"/>
  <c r="G64" i="1"/>
  <c r="H16" i="1"/>
  <c r="H15" i="1"/>
  <c r="E14" i="1"/>
  <c r="E13" i="1"/>
  <c r="H14" i="1" l="1"/>
  <c r="G62" i="1"/>
  <c r="G61" i="1" s="1"/>
  <c r="G13" i="1"/>
  <c r="F66" i="1"/>
  <c r="H66" i="1" s="1"/>
  <c r="H18" i="1"/>
  <c r="E62" i="1"/>
  <c r="F14" i="1"/>
  <c r="F64" i="1"/>
  <c r="H64" i="1" s="1"/>
  <c r="H17" i="1"/>
  <c r="H30" i="1"/>
  <c r="H25" i="1" s="1"/>
  <c r="H38" i="1"/>
  <c r="H37" i="1" s="1"/>
  <c r="F62" i="1" l="1"/>
  <c r="F61" i="1" s="1"/>
  <c r="F13" i="1"/>
  <c r="H13" i="1" s="1"/>
  <c r="E61" i="1"/>
  <c r="H62" i="1" l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<sst xmlns="http://schemas.openxmlformats.org/spreadsheetml/2006/main" count="60" uniqueCount="26">
  <si>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</si>
  <si>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</si>
  <si>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</si>
  <si>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</si>
  <si>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</si>
  <si>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</si>
  <si>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</si>
  <si>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</si>
  <si>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</si>
  <si>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</si>
  <si>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</si>
  <si>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</si>
  <si>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</si>
  <si>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</si>
  <si>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</si>
  <si>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</si>
  <si>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</si>
  <si>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</si>
  <si>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</si>
  <si>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</si>
  <si>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</si>
  <si>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</si>
  <si>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</si>
  <si>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</si>
  <si>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</si>
  <si>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Январь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</si>
</sst>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54;&#1054;&#1054;%20&#1053;&#1069;&#1057;&#1050;&#1054;/2022/&#1071;&#1085;&#1074;&#1072;&#1088;&#1100;%202022/&#1086;&#1090;&#1095;&#1105;&#1090;&#1099;/&#1054;&#1090;&#1095;&#1105;&#1090;&#1099;%2046&#1069;&#1057;%20&#1080;%2046&#1069;&#1069;/46&#1069;&#1057;%20&#1071;&#1085;&#1074;&#1072;&#1088;&#1100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3.1700699999999999</v>
      </c>
      <c r="F13" s="35">
        <f>SUM(F14:F18)</f>
        <v>33.01005</v>
      </c>
      <c r="G13" s="35">
        <f>SUM(G14:G18)</f>
        <v>38.076422999999998</v>
      </c>
      <c r="H13" s="35">
        <f t="shared" ref="H13:H18" si="0">SUM(E13:G13)</f>
        <v>74.256542999999994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3.1700699999999999</v>
      </c>
      <c r="F14" s="34">
        <f>F19-F15-F16-F17-F26-F38</f>
        <v>25.063402</v>
      </c>
      <c r="G14" s="34">
        <f>G19-G15-G16-G17</f>
        <v>6.2513309999999995</v>
      </c>
      <c r="H14" s="35">
        <f t="shared" si="0"/>
        <v>34.484802999999999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2.815763</v>
      </c>
      <c r="G16" s="41">
        <v>2.7084800000000002</v>
      </c>
      <c r="H16" s="40">
        <f t="shared" si="0"/>
        <v>5.5242430000000002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9.4034000000000006E-2</v>
      </c>
      <c r="G17" s="43">
        <v>2.2082000000000001E-2</v>
      </c>
      <c r="H17" s="42">
        <f t="shared" si="0"/>
        <v>0.11611600000000001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5.0368510000000004</v>
      </c>
      <c r="G18" s="48">
        <v>29.094529999999999</v>
      </c>
      <c r="H18" s="47">
        <f t="shared" si="0"/>
        <v>34.131380999999998</v>
      </c>
    </row>
    <row r="19" spans="1:8" ht="16.5" x14ac:dyDescent="0.2">
      <c r="A19" s="49"/>
      <c r="B19" s="50"/>
      <c r="C19" s="51"/>
      <c r="D19" s="52"/>
      <c r="E19" s="53">
        <v>3.1700699999999999</v>
      </c>
      <c r="F19" s="53">
        <v>27.973199000000001</v>
      </c>
      <c r="G19" s="53">
        <v>8.9818929999999995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15.673371365522446</v>
      </c>
      <c r="F61" s="63">
        <f>SUM(F62:F66)</f>
        <v>44.13804386569312</v>
      </c>
      <c r="G61" s="63">
        <f>SUM(G62:G66)</f>
        <v>109.4131450642662</v>
      </c>
      <c r="H61" s="63">
        <f>SUM(H62:H66)</f>
        <v>169.22456029548175</v>
      </c>
    </row>
    <row r="62" spans="5:8" s="58" customFormat="1" ht="16.5" hidden="1" thickBot="1" x14ac:dyDescent="0.25">
      <c r="E62" s="63">
        <f>E54/E46*E14</f>
        <v>15.673371365522446</v>
      </c>
      <c r="F62" s="63">
        <f>F54/F46*F14</f>
        <v>21.39434821732133</v>
      </c>
      <c r="G62" s="63">
        <f>G54/G46*G14</f>
        <v>17.806693769827874</v>
      </c>
      <c r="H62" s="63">
        <f>SUM(E62:G62)</f>
        <v>54.874413352671652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6.1818147081218289</v>
      </c>
      <c r="G64" s="63">
        <f>G56/G48*G16</f>
        <v>3.8016237862950057</v>
      </c>
      <c r="H64" s="63">
        <f>SUM(E64:G64)</f>
        <v>9.9834384944168342</v>
      </c>
    </row>
    <row r="65" spans="5:8" s="58" customFormat="1" ht="16.5" hidden="1" thickBot="1" x14ac:dyDescent="0.25">
      <c r="E65" s="63"/>
      <c r="F65" s="63">
        <f>F57/F49*F17</f>
        <v>0.33398282758620695</v>
      </c>
      <c r="G65" s="63"/>
      <c r="H65" s="63">
        <f>SUM(E65:G65)</f>
        <v>0.33398282758620695</v>
      </c>
    </row>
    <row r="66" spans="5:8" s="58" customFormat="1" ht="16.5" hidden="1" thickBot="1" x14ac:dyDescent="0.25">
      <c r="E66" s="63"/>
      <c r="F66" s="63">
        <f>F58/F50*F18</f>
        <v>16.227898112663759</v>
      </c>
      <c r="G66" s="63">
        <f>G58/G50*G18</f>
        <v>87.804827508143319</v>
      </c>
      <c r="H66" s="63">
        <f>SUM(E66:G66)</f>
        <v>104.03272562080707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2022-02-15T11:32:00Z</dcterms:created>
  <dcterms:modified xsi:type="dcterms:W3CDTF">2022-02-15T11:32:38Z</dcterms:modified>
</cp:coreProperties>
</file>