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Сентябрь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vl">'[5]уровень напряжения'!$XFD$1:$XFD$13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hidden="1">#REF!,#REF!,#REF!,#REF!,#REF!,#REF!,#REF!</definedName>
    <definedName name="P1_SCOPE_SV_LD1" hidden="1">[6]свод!$E$70:$M$79,[6]свод!$E$81:$M$81,[6]свод!$E$83:$M$88,[6]свод!$E$90:$M$90,[6]свод!$E$92:$M$96,[6]свод!$E$98:$M$98,[6]свод!$E$101:$M$102</definedName>
    <definedName name="P1_SCOPE_SV_PRT" hidden="1">[6]свод!$E$23:$H$26,[6]свод!$E$28:$I$29,[6]свод!$E$32:$I$36,[6]свод!$E$38:$I$40,[6]свод!$E$42:$I$53,[6]свод!$E$55:$I$56,[6]свод!$E$58:$I$63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'[6]16'!$E$38:$I$38,'[6]16'!$E$41:$I$41,'[6]16'!$E$45:$I$47,'[6]16'!$E$49:$I$49,'[6]16'!$E$53:$I$54,'[6]16'!$E$56:$I$57,'[6]16'!$E$59:$I$59,'[6]16'!$E$9:$I$13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hidden="1">[6]свод!$E$72:$I$79,[6]свод!$E$81:$I$81,[6]свод!$E$85:$H$88,[6]свод!$E$90:$I$90,[6]свод!$E$107:$I$112,[6]свод!$E$114:$I$117,[6]свод!$E$124:$H$127</definedName>
    <definedName name="P2_T1_Protect" hidden="1">#REF!,#REF!,#REF!,#REF!,#REF!,#REF!,#REF!,#REF!,#REF!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hidden="1">[6]свод!$D$135:$G$135,[6]свод!$I$135:$I$140,[6]свод!$H$137:$H$140,[6]свод!$D$138:$G$140,[6]свод!$E$15:$I$16,[6]свод!$E$120:$I$121,[6]свод!$E$18:$I$19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REGION_LIST">'[5]субъекты РФ'!$A$2:$A$78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'[7]#ССЫЛКА'!$A$8:$C$98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'[7]#ССЫЛКА'!$A$8:$C$98</definedName>
    <definedName name="РН1" hidden="1">'[7]#ССЫЛКА'!$A$8:$C$98</definedName>
    <definedName name="РНПК_оптим" hidden="1">'[8]#ССЫЛКА'!$A$8:$C$98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H26" i="1"/>
  <c r="H25" i="1" s="1"/>
  <c r="H18" i="1"/>
  <c r="H17" i="1"/>
  <c r="F65" i="1"/>
  <c r="H65" i="1" s="1"/>
  <c r="G64" i="1"/>
  <c r="F14" i="1"/>
  <c r="H15" i="1"/>
  <c r="G14" i="1"/>
  <c r="G62" i="1" s="1"/>
  <c r="G61" i="1" s="1"/>
  <c r="E14" i="1"/>
  <c r="E13" i="1" s="1"/>
  <c r="F62" i="1" l="1"/>
  <c r="H14" i="1"/>
  <c r="F13" i="1"/>
  <c r="H13" i="1" s="1"/>
  <c r="F64" i="1"/>
  <c r="H64" i="1" s="1"/>
  <c r="G13" i="1"/>
  <c r="H16" i="1"/>
  <c r="E62" i="1"/>
  <c r="F25" i="1"/>
  <c r="E61" i="1" l="1"/>
  <c r="H62" i="1"/>
  <c r="H61" i="1" s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<sst xmlns="http://schemas.openxmlformats.org/spreadsheetml/2006/main" count="60" uniqueCount="26">
  <si>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</si>
  <si>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</si>
  <si>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</si>
  <si>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</si>
  <si>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</si>
  <si>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</si>
  <si>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</si>
  <si>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</si>
  <si>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</si>
  <si>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</si>
  <si>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</si>
  <si>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</si>
  <si>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</si>
  <si>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</si>
  <si>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</si>
  <si>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</si>
  <si>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</si>
  <si>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</si>
  <si>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</si>
  <si>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</si>
  <si>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</si>
  <si>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</si>
  <si>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</si>
  <si>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</si>
  <si>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</si>
  <si>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Сентябрь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</si>
</sst>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57;&#1077;&#1085;&#1090;&#1103;&#1073;&#1088;&#1100;%202022/&#1086;&#1090;&#1095;&#1105;&#1090;&#1099;/&#1054;&#1090;&#1095;&#1105;&#1090;&#1099;%2046&#1069;&#1057;%20&#1080;%2046&#1069;&#1069;/46&#1069;&#1057;%20&#1057;&#1077;&#1085;&#1090;&#1103;&#1073;&#1088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2.3993069999999999</v>
      </c>
      <c r="F13" s="35">
        <f>SUM(F14:F18)</f>
        <v>21.150561</v>
      </c>
      <c r="G13" s="35">
        <f>SUM(G14:G18)</f>
        <v>31.722815000000001</v>
      </c>
      <c r="H13" s="35">
        <f t="shared" ref="H13:H18" si="0">SUM(E13:G13)</f>
        <v>55.272683000000001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2.3993069999999999</v>
      </c>
      <c r="F14" s="34">
        <f>F19-F15-F16-F17-F26-F38</f>
        <v>16.211171</v>
      </c>
      <c r="G14" s="34">
        <f>G19-G15-G16-G17</f>
        <v>5.3974250000000001</v>
      </c>
      <c r="H14" s="35">
        <f t="shared" si="0"/>
        <v>24.007902999999999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1.8897269999999999</v>
      </c>
      <c r="G16" s="41">
        <v>2.5168240000000002</v>
      </c>
      <c r="H16" s="40">
        <f t="shared" si="0"/>
        <v>4.4065510000000003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9.2882000000000006E-2</v>
      </c>
      <c r="G17" s="43">
        <v>1.2122000000000001E-2</v>
      </c>
      <c r="H17" s="42">
        <f t="shared" si="0"/>
        <v>0.10500400000000001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2.9567809999999999</v>
      </c>
      <c r="G18" s="48">
        <v>23.796444000000001</v>
      </c>
      <c r="H18" s="47">
        <f t="shared" si="0"/>
        <v>26.753225</v>
      </c>
    </row>
    <row r="19" spans="1:8" ht="16.5" x14ac:dyDescent="0.2">
      <c r="A19" s="49"/>
      <c r="B19" s="50"/>
      <c r="C19" s="51"/>
      <c r="D19" s="52"/>
      <c r="E19" s="53">
        <v>2.3993069999999999</v>
      </c>
      <c r="F19" s="53">
        <v>18.19378</v>
      </c>
      <c r="G19" s="53">
        <v>7.9263709999999996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11.862586514145606</v>
      </c>
      <c r="F61" s="63">
        <f>SUM(F62:F66)</f>
        <v>27.842918320134103</v>
      </c>
      <c r="G61" s="63">
        <f>SUM(G62:G66)</f>
        <v>90.722640926475009</v>
      </c>
      <c r="H61" s="63">
        <f>SUM(H62:H66)</f>
        <v>130.42814576075472</v>
      </c>
    </row>
    <row r="62" spans="5:8" s="58" customFormat="1" ht="16.5" hidden="1" thickBot="1" x14ac:dyDescent="0.25">
      <c r="E62" s="63">
        <f>E54/E46*E14</f>
        <v>11.862586514145606</v>
      </c>
      <c r="F62" s="63">
        <f>F54/F46*F14</f>
        <v>13.838003212195266</v>
      </c>
      <c r="G62" s="63">
        <f>G54/G46*G14</f>
        <v>15.374372932838339</v>
      </c>
      <c r="H62" s="63">
        <f>SUM(E62:G62)</f>
        <v>41.074962659179214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4.1487661294416247</v>
      </c>
      <c r="G64" s="63">
        <f>G56/G48*G16</f>
        <v>3.5326153356562138</v>
      </c>
      <c r="H64" s="63">
        <f>SUM(E64:G64)</f>
        <v>7.6813814650978385</v>
      </c>
    </row>
    <row r="65" spans="5:8" s="58" customFormat="1" ht="16.5" hidden="1" thickBot="1" x14ac:dyDescent="0.25">
      <c r="E65" s="63"/>
      <c r="F65" s="63">
        <f>F57/F49*F17</f>
        <v>0.32989124137931036</v>
      </c>
      <c r="G65" s="63"/>
      <c r="H65" s="63">
        <f>SUM(E65:G65)</f>
        <v>0.32989124137931036</v>
      </c>
    </row>
    <row r="66" spans="5:8" s="58" customFormat="1" ht="16.5" hidden="1" thickBot="1" x14ac:dyDescent="0.25">
      <c r="E66" s="63"/>
      <c r="F66" s="63">
        <f>F58/F50*F18</f>
        <v>9.5262577371179038</v>
      </c>
      <c r="G66" s="63">
        <f>G58/G50*G18</f>
        <v>71.815652657980451</v>
      </c>
      <c r="H66" s="63">
        <f>SUM(E66:G66)</f>
        <v>81.341910395098353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2022-10-18T04:30:48Z</dcterms:created>
  <dcterms:modified xsi:type="dcterms:W3CDTF">2022-10-18T04:31:12Z</dcterms:modified>
</cp:coreProperties>
</file>