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УСЛАН\Закрытие месяца ООО НЭСКО\2022\Март 2022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7660" windowHeight="12885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42" i="1"/>
  <c r="F37" i="1"/>
  <c r="H26" i="1"/>
  <c r="F25" i="1"/>
  <c r="G14" i="1"/>
  <c r="G66" i="1"/>
  <c r="F14" i="1"/>
  <c r="G64" i="1"/>
  <c r="H16" i="1"/>
  <c r="H15" i="1"/>
  <c r="E14" i="1"/>
  <c r="F66" i="1" l="1"/>
  <c r="H66" i="1" s="1"/>
  <c r="H18" i="1"/>
  <c r="G62" i="1"/>
  <c r="G61" i="1" s="1"/>
  <c r="G13" i="1"/>
  <c r="H14" i="1"/>
  <c r="F62" i="1"/>
  <c r="F13" i="1"/>
  <c r="H25" i="1"/>
  <c r="E13" i="1"/>
  <c r="F65" i="1"/>
  <c r="H65" i="1" s="1"/>
  <c r="F64" i="1"/>
  <c r="H64" i="1" s="1"/>
  <c r="H17" i="1"/>
  <c r="H30" i="1"/>
  <c r="H38" i="1"/>
  <c r="H37" i="1" s="1"/>
  <c r="E62" i="1"/>
  <c r="H62" i="1" l="1"/>
  <c r="H61" i="1" s="1"/>
  <c r="E61" i="1"/>
  <c r="F61" i="1"/>
  <c r="H13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<sst xmlns="http://schemas.openxmlformats.org/spreadsheetml/2006/main" count="60" uniqueCount="26">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</sst>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54;&#1054;&#1054;%20&#1053;&#1069;&#1057;&#1050;&#1054;/2022/&#1052;&#1072;&#1088;&#1090;%202022/&#1086;&#1090;&#1095;&#1105;&#1090;&#1099;/&#1054;&#1090;&#1095;&#1105;&#1090;&#1099;%2046&#1069;&#1057;%20&#1080;%2046&#1069;&#1069;/46&#1069;&#1057;%20&#1052;&#1072;&#1088;&#109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1</v>
      </c>
    </row>
    <row r="4" spans="1:8" s="5" customFormat="1" ht="15.75" x14ac:dyDescent="0.25">
      <c r="A4" s="5" t="s">
        <v>2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43.5" customHeight="1" x14ac:dyDescent="0.2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14</v>
      </c>
      <c r="B13" s="32" t="s">
        <v>15</v>
      </c>
      <c r="C13" s="33" t="s">
        <v>16</v>
      </c>
      <c r="D13" s="34"/>
      <c r="E13" s="35">
        <f>SUM(E14:E18)</f>
        <v>2.7390050000000001</v>
      </c>
      <c r="F13" s="35">
        <f>SUM(F14:F18)</f>
        <v>28.265940000000001</v>
      </c>
      <c r="G13" s="35">
        <f>SUM(G14:G18)</f>
        <v>37.617609000000002</v>
      </c>
      <c r="H13" s="35">
        <f t="shared" ref="H13:H18" si="0">SUM(E13:G13)</f>
        <v>68.622554000000008</v>
      </c>
    </row>
    <row r="14" spans="1:8" ht="16.5" customHeight="1" x14ac:dyDescent="0.2">
      <c r="A14" s="36"/>
      <c r="B14" s="37" t="s">
        <v>17</v>
      </c>
      <c r="C14" s="38"/>
      <c r="D14" s="34"/>
      <c r="E14" s="34">
        <f>E19-E15-E16-E17</f>
        <v>2.7390050000000001</v>
      </c>
      <c r="F14" s="34">
        <f>F19-F15-F16-F17-F26-F38</f>
        <v>21.758445999999999</v>
      </c>
      <c r="G14" s="34">
        <f>G19-G15-G16-G17</f>
        <v>5.7845839999999997</v>
      </c>
      <c r="H14" s="35">
        <f t="shared" si="0"/>
        <v>30.282034999999997</v>
      </c>
    </row>
    <row r="15" spans="1:8" ht="16.5" x14ac:dyDescent="0.2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19</v>
      </c>
      <c r="C16" s="38"/>
      <c r="D16" s="40"/>
      <c r="E16" s="40"/>
      <c r="F16" s="41">
        <v>2.2659959999999999</v>
      </c>
      <c r="G16" s="41">
        <v>2.6145740000000002</v>
      </c>
      <c r="H16" s="40">
        <f t="shared" si="0"/>
        <v>4.8805700000000005</v>
      </c>
    </row>
    <row r="17" spans="1:8" ht="33" x14ac:dyDescent="0.2">
      <c r="A17" s="36"/>
      <c r="B17" s="39" t="s">
        <v>20</v>
      </c>
      <c r="C17" s="38"/>
      <c r="D17" s="42"/>
      <c r="E17" s="42"/>
      <c r="F17" s="43">
        <v>8.0549999999999997E-2</v>
      </c>
      <c r="G17" s="43">
        <v>1.8031999999999999E-2</v>
      </c>
      <c r="H17" s="42">
        <f t="shared" si="0"/>
        <v>9.8582000000000003E-2</v>
      </c>
    </row>
    <row r="18" spans="1:8" ht="16.5" x14ac:dyDescent="0.2">
      <c r="A18" s="44"/>
      <c r="B18" s="45" t="s">
        <v>21</v>
      </c>
      <c r="C18" s="46"/>
      <c r="D18" s="47"/>
      <c r="E18" s="47"/>
      <c r="F18" s="48">
        <v>4.1609480000000003</v>
      </c>
      <c r="G18" s="48">
        <v>29.200419</v>
      </c>
      <c r="H18" s="47">
        <f t="shared" si="0"/>
        <v>33.361367000000001</v>
      </c>
    </row>
    <row r="19" spans="1:8" ht="16.5" x14ac:dyDescent="0.2">
      <c r="A19" s="49"/>
      <c r="B19" s="50"/>
      <c r="C19" s="51"/>
      <c r="D19" s="52"/>
      <c r="E19" s="53">
        <v>2.7390050000000001</v>
      </c>
      <c r="F19" s="53">
        <v>24.104991999999999</v>
      </c>
      <c r="G19" s="53">
        <v>8.4171899999999997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hidden="1" x14ac:dyDescent="0.2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hidden="1" x14ac:dyDescent="0.2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25" hidden="1" x14ac:dyDescent="0.2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5" hidden="1" x14ac:dyDescent="0.2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5" hidden="1" x14ac:dyDescent="0.2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5" hidden="1" x14ac:dyDescent="0.2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" hidden="1" x14ac:dyDescent="0.2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5" hidden="1" x14ac:dyDescent="0.2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"/>
    <row r="32" spans="1:8" hidden="1" x14ac:dyDescent="0.2"/>
    <row r="33" spans="1:8" ht="16.5" hidden="1" x14ac:dyDescent="0.2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5" hidden="1" thickBot="1" x14ac:dyDescent="0.25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5" hidden="1" thickBot="1" x14ac:dyDescent="0.25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5" hidden="1" thickBot="1" x14ac:dyDescent="0.25">
      <c r="E47" s="61"/>
      <c r="F47" s="62"/>
      <c r="G47" s="62"/>
      <c r="H47" s="62"/>
    </row>
    <row r="48" spans="1:8" s="58" customFormat="1" ht="16.5" hidden="1" thickBot="1" x14ac:dyDescent="0.25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5" hidden="1" thickBot="1" x14ac:dyDescent="0.25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5" hidden="1" thickBot="1" x14ac:dyDescent="0.25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"/>
    <row r="52" spans="5:8" s="58" customFormat="1" hidden="1" x14ac:dyDescent="0.2"/>
    <row r="53" spans="5:8" s="58" customFormat="1" ht="16.5" hidden="1" thickBot="1" x14ac:dyDescent="0.25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5" hidden="1" thickBot="1" x14ac:dyDescent="0.25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5" hidden="1" thickBot="1" x14ac:dyDescent="0.25">
      <c r="E55" s="61"/>
      <c r="F55" s="62"/>
      <c r="G55" s="62"/>
      <c r="H55" s="62" t="s">
        <v>24</v>
      </c>
    </row>
    <row r="56" spans="5:8" s="58" customFormat="1" ht="16.5" hidden="1" thickBot="1" x14ac:dyDescent="0.25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5" hidden="1" thickBot="1" x14ac:dyDescent="0.25">
      <c r="E57" s="61"/>
      <c r="F57" s="62">
        <v>0.309</v>
      </c>
      <c r="G57" s="62"/>
      <c r="H57" s="62">
        <v>0.309</v>
      </c>
    </row>
    <row r="58" spans="5:8" s="58" customFormat="1" ht="16.5" hidden="1" thickBot="1" x14ac:dyDescent="0.25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"/>
    <row r="60" spans="5:8" s="58" customFormat="1" hidden="1" x14ac:dyDescent="0.2"/>
    <row r="61" spans="5:8" s="58" customFormat="1" ht="16.5" hidden="1" thickBot="1" x14ac:dyDescent="0.25">
      <c r="E61" s="63">
        <f>SUM(E62:E66)</f>
        <v>13.542111857789516</v>
      </c>
      <c r="F61" s="63">
        <f>SUM(F62:F66)</f>
        <v>37.240021981484105</v>
      </c>
      <c r="G61" s="63">
        <f>SUM(G62:G66)</f>
        <v>108.2713903826443</v>
      </c>
      <c r="H61" s="63">
        <f>SUM(H62:H66)</f>
        <v>159.05352422191791</v>
      </c>
    </row>
    <row r="62" spans="5:8" s="58" customFormat="1" ht="16.5" hidden="1" thickBot="1" x14ac:dyDescent="0.25">
      <c r="E62" s="63">
        <f>E54/E46*E14</f>
        <v>13.542111857789516</v>
      </c>
      <c r="F62" s="63">
        <f>F54/F46*F14</f>
        <v>18.573207675150503</v>
      </c>
      <c r="G62" s="63">
        <f>G54/G46*G14</f>
        <v>16.477181559230509</v>
      </c>
      <c r="H62" s="63">
        <f>SUM(E62:G62)</f>
        <v>48.592501092170529</v>
      </c>
    </row>
    <row r="63" spans="5:8" s="58" customFormat="1" ht="16.5" hidden="1" thickBot="1" x14ac:dyDescent="0.25">
      <c r="E63" s="63"/>
      <c r="F63" s="63"/>
      <c r="G63" s="63"/>
      <c r="H63" s="63">
        <f>SUM(E63:G63)</f>
        <v>0</v>
      </c>
    </row>
    <row r="64" spans="5:8" s="58" customFormat="1" ht="16.5" hidden="1" thickBot="1" x14ac:dyDescent="0.25">
      <c r="E64" s="63"/>
      <c r="F64" s="63">
        <f>F56/F48*F16</f>
        <v>4.9748389340101529</v>
      </c>
      <c r="G64" s="63">
        <f>G56/G48*G16</f>
        <v>3.669817281068525</v>
      </c>
      <c r="H64" s="63">
        <f>SUM(E64:G64)</f>
        <v>8.6446562150786779</v>
      </c>
    </row>
    <row r="65" spans="5:8" s="58" customFormat="1" ht="16.5" hidden="1" thickBot="1" x14ac:dyDescent="0.25">
      <c r="E65" s="63"/>
      <c r="F65" s="63">
        <f>F57/F49*F17</f>
        <v>0.28609137931034484</v>
      </c>
      <c r="G65" s="63"/>
      <c r="H65" s="63">
        <f>SUM(E65:G65)</f>
        <v>0.28609137931034484</v>
      </c>
    </row>
    <row r="66" spans="5:8" s="58" customFormat="1" ht="16.5" hidden="1" thickBot="1" x14ac:dyDescent="0.25">
      <c r="E66" s="63"/>
      <c r="F66" s="63">
        <f>F58/F50*F18</f>
        <v>13.405883993013102</v>
      </c>
      <c r="G66" s="63">
        <f>G58/G50*G18</f>
        <v>88.124391542345265</v>
      </c>
      <c r="H66" s="63">
        <f>SUM(E66:G66)</f>
        <v>101.53027553535837</v>
      </c>
    </row>
    <row r="67" spans="5:8" s="58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2022-04-14T06:57:20Z</dcterms:created>
  <dcterms:modified xsi:type="dcterms:W3CDTF">2022-04-14T07:18:05Z</dcterms:modified>
</cp:coreProperties>
</file>